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27495" windowHeight="11445"/>
  </bookViews>
  <sheets>
    <sheet name="Summary" sheetId="1" r:id="rId1"/>
  </sheets>
  <definedNames>
    <definedName name="_xlnm.Print_Area" localSheetId="0">Summary!$A$1:$H$57</definedName>
  </definedNames>
  <calcPr calcId="145621"/>
</workbook>
</file>

<file path=xl/calcChain.xml><?xml version="1.0" encoding="utf-8"?>
<calcChain xmlns="http://schemas.openxmlformats.org/spreadsheetml/2006/main">
  <c r="C46" i="1" l="1"/>
  <c r="E44" i="1"/>
  <c r="E46" i="1" s="1"/>
  <c r="C44" i="1"/>
  <c r="H53" i="1" l="1"/>
  <c r="F53" i="1"/>
  <c r="E53" i="1"/>
  <c r="C53" i="1"/>
</calcChain>
</file>

<file path=xl/sharedStrings.xml><?xml version="1.0" encoding="utf-8"?>
<sst xmlns="http://schemas.openxmlformats.org/spreadsheetml/2006/main" count="49" uniqueCount="39">
  <si>
    <t>STATE AUTO FINANCIAL CORPORATION AND SUBSIDIARIES</t>
  </si>
  <si>
    <t>CONSOLIDATED STATEMENTS OF INCOME</t>
  </si>
  <si>
    <t>(unaudited)</t>
  </si>
  <si>
    <t>Three months ended March 31</t>
  </si>
  <si>
    <t>($ in millions, except per share amounts)</t>
  </si>
  <si>
    <t>2016</t>
  </si>
  <si>
    <t/>
  </si>
  <si>
    <t>2015</t>
  </si>
  <si>
    <t>Net premiums written</t>
  </si>
  <si>
    <t>Earned premiums</t>
  </si>
  <si>
    <t>Net investment income</t>
  </si>
  <si>
    <t>Net realized gain on investments</t>
  </si>
  <si>
    <t>Other income</t>
  </si>
  <si>
    <t>Total revenue</t>
  </si>
  <si>
    <t>Income before federal income taxes</t>
  </si>
  <si>
    <t>Federal income tax expense</t>
  </si>
  <si>
    <t>Net income</t>
  </si>
  <si>
    <t>Earnings per common share:</t>
  </si>
  <si>
    <t>- basic</t>
  </si>
  <si>
    <t>- diluted</t>
  </si>
  <si>
    <r>
      <rPr>
        <sz val="10"/>
        <color rgb="FF000000"/>
        <rFont val="Times New Roman"/>
        <family val="1"/>
      </rPr>
      <t xml:space="preserve">Earnings per share from operations </t>
    </r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>:</t>
    </r>
  </si>
  <si>
    <t>#DIV/0!</t>
  </si>
  <si>
    <t>Weighted average shares outstanding:</t>
  </si>
  <si>
    <t>Return on average equity (LTM)</t>
  </si>
  <si>
    <t>Book value per share</t>
  </si>
  <si>
    <t>Dividends paid per share</t>
  </si>
  <si>
    <t>Total shares outstanding</t>
  </si>
  <si>
    <t>GAAP ratios:</t>
  </si>
  <si>
    <t>Cat loss and ALAE ratio</t>
  </si>
  <si>
    <t>Non-cat loss and LAE ratio</t>
  </si>
  <si>
    <t>Loss and LAE ratio</t>
  </si>
  <si>
    <t>Expense ratio</t>
  </si>
  <si>
    <t>Combined ratio</t>
  </si>
  <si>
    <r>
      <rPr>
        <vertAlign val="superscript"/>
        <sz val="10"/>
        <color rgb="FF000000"/>
        <rFont val="Times New Roman"/>
        <family val="1"/>
      </rPr>
      <t>(A)</t>
    </r>
    <r>
      <rPr>
        <sz val="10"/>
        <color rgb="FF000000"/>
        <rFont val="Times New Roman"/>
        <family val="1"/>
      </rPr>
      <t xml:space="preserve"> Reconciliation of non-GAAP financial measure:</t>
    </r>
  </si>
  <si>
    <t>Net income from operations:</t>
  </si>
  <si>
    <t>Less net realized gain on investments,</t>
  </si>
  <si>
    <t>less applicable federal income taxes</t>
  </si>
  <si>
    <t>Net income from operations</t>
  </si>
  <si>
    <t>-30-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</si>
</sst>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&quot;$&quot;* #,##0.0_)_%;_(&quot;$&quot;* \(#,##0.0\)_%;_(&quot;$&quot;* &quot;—&quot;_);_(@_)"/>
    <numFmt numFmtId="165" formatCode="_(#,##0.0_)_%;_(\(#,##0.0\)_%;_(&quot;—&quot;_);_(@_)"/>
    <numFmt numFmtId="166" formatCode="_(&quot;$&quot;* #,##0.00_)_%;_(&quot;$&quot;* \(#,##0.00\)_%;_(&quot;$&quot;* &quot;—&quot;_);_(@_)"/>
    <numFmt numFmtId="167" formatCode="#,##0.0_)%;\(#,##0.0\)%;&quot;—&quot;\%;_(@_)"/>
    <numFmt numFmtId="168" formatCode="#,##0_)%;\(#,##0\)%;&quot;—&quot;\%;_(@_)"/>
    <numFmt numFmtId="169" formatCode="_(#,##0.00_)_%;_(\(#,##0.00\)_%;_(&quot;—&quot;_);_(@_)"/>
    <numFmt numFmtId="170" formatCode="_(#,##0_)_%;_(\(#,##0\)_%;_(&quot;—&quot;_);_(@_)"/>
    <numFmt numFmtId="171" formatCode="#,##0.##########_)%;\(#,##0.##########\)%;&quot;—&quot;\%;_(@_)"/>
    <numFmt numFmtId="174" formatCode="_(* #,##0.0_);_(* \(#,##0.0\);_(* &quot;-&quot;??_);_(@_)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5" fillId="0" borderId="1" xfId="0" applyNumberFormat="1" applyFont="1" applyBorder="1" applyAlignment="1"/>
    <xf numFmtId="165" fontId="2" fillId="0" borderId="0" xfId="0" applyNumberFormat="1" applyFont="1" applyAlignment="1">
      <alignment horizontal="left"/>
    </xf>
    <xf numFmtId="164" fontId="5" fillId="0" borderId="1" xfId="0" applyNumberFormat="1" applyFont="1" applyBorder="1" applyAlignment="1"/>
    <xf numFmtId="165" fontId="2" fillId="0" borderId="2" xfId="0" applyNumberFormat="1" applyFont="1" applyBorder="1" applyAlignment="1">
      <alignment horizontal="left"/>
    </xf>
    <xf numFmtId="165" fontId="5" fillId="0" borderId="0" xfId="0" applyNumberFormat="1" applyFont="1" applyAlignment="1"/>
    <xf numFmtId="165" fontId="5" fillId="0" borderId="1" xfId="0" applyNumberFormat="1" applyFont="1" applyBorder="1" applyAlignment="1"/>
    <xf numFmtId="0" fontId="2" fillId="0" borderId="0" xfId="0" applyFont="1" applyAlignment="1">
      <alignment wrapText="1" indent="1"/>
    </xf>
    <xf numFmtId="165" fontId="5" fillId="0" borderId="3" xfId="0" applyNumberFormat="1" applyFont="1" applyBorder="1" applyAlignment="1"/>
    <xf numFmtId="165" fontId="5" fillId="0" borderId="3" xfId="0" applyNumberFormat="1" applyFont="1" applyBorder="1" applyAlignment="1"/>
    <xf numFmtId="165" fontId="5" fillId="0" borderId="0" xfId="0" applyNumberFormat="1" applyFont="1" applyAlignment="1"/>
    <xf numFmtId="165" fontId="5" fillId="0" borderId="1" xfId="0" applyNumberFormat="1" applyFont="1" applyBorder="1" applyAlignment="1"/>
    <xf numFmtId="164" fontId="5" fillId="0" borderId="4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wrapText="1" indent="2"/>
    </xf>
    <xf numFmtId="166" fontId="5" fillId="0" borderId="0" xfId="0" applyNumberFormat="1" applyFont="1" applyAlignment="1"/>
    <xf numFmtId="166" fontId="2" fillId="0" borderId="0" xfId="0" applyNumberFormat="1" applyFont="1" applyAlignment="1">
      <alignment horizontal="left"/>
    </xf>
    <xf numFmtId="166" fontId="5" fillId="0" borderId="0" xfId="0" applyNumberFormat="1" applyFont="1" applyAlignment="1"/>
    <xf numFmtId="0" fontId="2" fillId="0" borderId="0" xfId="0" applyFont="1" applyAlignment="1">
      <alignment horizontal="right" wrapText="1"/>
    </xf>
    <xf numFmtId="165" fontId="2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168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170" fontId="2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168" fontId="2" fillId="0" borderId="0" xfId="0" applyNumberFormat="1" applyFont="1" applyAlignment="1">
      <alignment horizontal="left"/>
    </xf>
    <xf numFmtId="171" fontId="5" fillId="0" borderId="0" xfId="0" applyNumberFormat="1" applyFont="1" applyAlignment="1"/>
    <xf numFmtId="167" fontId="5" fillId="0" borderId="1" xfId="0" applyNumberFormat="1" applyFont="1" applyBorder="1" applyAlignment="1"/>
    <xf numFmtId="167" fontId="5" fillId="0" borderId="0" xfId="0" applyNumberFormat="1" applyFont="1" applyAlignment="1"/>
    <xf numFmtId="167" fontId="5" fillId="0" borderId="4" xfId="0" applyNumberFormat="1" applyFont="1" applyBorder="1" applyAlignment="1"/>
    <xf numFmtId="171" fontId="5" fillId="0" borderId="4" xfId="0" applyNumberFormat="1" applyFont="1" applyBorder="1" applyAlignment="1"/>
    <xf numFmtId="164" fontId="5" fillId="0" borderId="0" xfId="0" applyNumberFormat="1" applyFont="1" applyAlignment="1"/>
    <xf numFmtId="174" fontId="0" fillId="0" borderId="0" xfId="1" applyNumberFormat="1" applyFont="1" applyAlignment="1"/>
    <xf numFmtId="174" fontId="0" fillId="0" borderId="0" xfId="1" applyNumberFormat="1" applyFont="1" applyAlignment="1">
      <alignment horizontal="left"/>
    </xf>
    <xf numFmtId="174" fontId="0" fillId="0" borderId="1" xfId="1" applyNumberFormat="1" applyFont="1" applyBorder="1" applyAlignment="1"/>
    <xf numFmtId="174" fontId="0" fillId="0" borderId="4" xfId="1" applyNumberFormat="1" applyFont="1" applyBorder="1" applyAlignment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99"/>
  <sheetViews>
    <sheetView tabSelected="1" workbookViewId="0">
      <selection activeCell="A4" sqref="A4"/>
    </sheetView>
  </sheetViews>
  <sheetFormatPr defaultColWidth="21.5" defaultRowHeight="12.75" x14ac:dyDescent="0.2"/>
  <cols>
    <col min="1" max="1" width="46.6640625" customWidth="1"/>
    <col min="2" max="2" width="0.6640625" customWidth="1"/>
    <col min="3" max="3" width="21.5" customWidth="1"/>
    <col min="4" max="4" width="0.6640625" customWidth="1"/>
    <col min="5" max="5" width="21.5" customWidth="1"/>
    <col min="6" max="6" width="14.5" hidden="1" customWidth="1"/>
    <col min="7" max="7" width="0.6640625" hidden="1" customWidth="1"/>
    <col min="8" max="8" width="14.5" hidden="1" customWidth="1"/>
  </cols>
  <sheetData>
    <row r="1" spans="1:225" ht="18.7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</row>
    <row r="2" spans="1:225" ht="18.75" customHeight="1" x14ac:dyDescent="0.2">
      <c r="A2" s="45" t="s">
        <v>1</v>
      </c>
      <c r="B2" s="44"/>
      <c r="C2" s="44"/>
      <c r="D2" s="44"/>
      <c r="E2" s="44"/>
      <c r="F2" s="44"/>
      <c r="G2" s="44"/>
      <c r="H2" s="4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</row>
    <row r="3" spans="1:225" ht="18.75" customHeight="1" x14ac:dyDescent="0.2">
      <c r="A3" s="46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</row>
    <row r="4" spans="1:225" ht="18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</row>
    <row r="5" spans="1:225" ht="18.75" customHeight="1" x14ac:dyDescent="0.2">
      <c r="A5" s="1"/>
      <c r="B5" s="1"/>
      <c r="C5" s="46" t="s">
        <v>3</v>
      </c>
      <c r="D5" s="44"/>
      <c r="E5" s="44"/>
      <c r="F5" s="46" t="s">
        <v>3</v>
      </c>
      <c r="G5" s="44"/>
      <c r="H5" s="4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</row>
    <row r="6" spans="1:225" ht="18.75" customHeight="1" x14ac:dyDescent="0.2">
      <c r="A6" s="2" t="s">
        <v>4</v>
      </c>
      <c r="B6" s="1"/>
      <c r="C6" s="3" t="s">
        <v>5</v>
      </c>
      <c r="D6" s="4" t="s">
        <v>6</v>
      </c>
      <c r="E6" s="3" t="s">
        <v>7</v>
      </c>
      <c r="F6" s="3" t="s">
        <v>5</v>
      </c>
      <c r="G6" s="4" t="s">
        <v>6</v>
      </c>
      <c r="H6" s="3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</row>
    <row r="7" spans="1:225" ht="18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</row>
    <row r="8" spans="1:225" ht="18.75" customHeight="1" x14ac:dyDescent="0.2">
      <c r="A8" s="4" t="s">
        <v>8</v>
      </c>
      <c r="B8" s="1"/>
      <c r="C8" s="5">
        <v>304.8</v>
      </c>
      <c r="D8" s="6"/>
      <c r="E8" s="5">
        <v>307</v>
      </c>
      <c r="F8" s="5">
        <v>304.8</v>
      </c>
      <c r="G8" s="6"/>
      <c r="H8" s="7">
        <v>837.5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</row>
    <row r="9" spans="1:225" ht="18.75" customHeight="1" x14ac:dyDescent="0.2">
      <c r="A9" s="1"/>
      <c r="B9" s="1"/>
      <c r="C9" s="8"/>
      <c r="D9" s="6"/>
      <c r="E9" s="8"/>
      <c r="F9" s="8"/>
      <c r="G9" s="6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</row>
    <row r="10" spans="1:225" ht="18.75" customHeight="1" x14ac:dyDescent="0.2">
      <c r="A10" s="4" t="s">
        <v>9</v>
      </c>
      <c r="B10" s="1"/>
      <c r="C10" s="9">
        <v>319.89999999999998</v>
      </c>
      <c r="D10" s="6"/>
      <c r="E10" s="9">
        <v>315.3</v>
      </c>
      <c r="F10" s="9">
        <v>0</v>
      </c>
      <c r="G10" s="6"/>
      <c r="H10" s="9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</row>
    <row r="11" spans="1:225" ht="18.75" customHeight="1" x14ac:dyDescent="0.2">
      <c r="A11" s="4" t="s">
        <v>10</v>
      </c>
      <c r="B11" s="1"/>
      <c r="C11" s="9">
        <v>17.399999999999999</v>
      </c>
      <c r="D11" s="6"/>
      <c r="E11" s="9">
        <v>15.4</v>
      </c>
      <c r="F11" s="9">
        <v>0</v>
      </c>
      <c r="G11" s="6"/>
      <c r="H11" s="9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</row>
    <row r="12" spans="1:225" ht="18.75" customHeight="1" x14ac:dyDescent="0.2">
      <c r="A12" s="4" t="s">
        <v>11</v>
      </c>
      <c r="B12" s="1"/>
      <c r="C12" s="9">
        <v>1.3</v>
      </c>
      <c r="D12" s="6"/>
      <c r="E12" s="9">
        <v>3.8</v>
      </c>
      <c r="F12" s="9">
        <v>0</v>
      </c>
      <c r="G12" s="6"/>
      <c r="H12" s="9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</row>
    <row r="13" spans="1:225" ht="18.75" customHeight="1" x14ac:dyDescent="0.2">
      <c r="A13" s="4" t="s">
        <v>12</v>
      </c>
      <c r="B13" s="1"/>
      <c r="C13" s="10">
        <v>0.6</v>
      </c>
      <c r="D13" s="6"/>
      <c r="E13" s="10">
        <v>0.4</v>
      </c>
      <c r="F13" s="10">
        <v>0</v>
      </c>
      <c r="G13" s="6"/>
      <c r="H13" s="10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</row>
    <row r="14" spans="1:225" ht="18.75" customHeight="1" x14ac:dyDescent="0.2">
      <c r="A14" s="11" t="s">
        <v>13</v>
      </c>
      <c r="B14" s="1"/>
      <c r="C14" s="12">
        <v>339.2</v>
      </c>
      <c r="D14" s="6"/>
      <c r="E14" s="13">
        <v>334.9</v>
      </c>
      <c r="F14" s="12">
        <v>0</v>
      </c>
      <c r="G14" s="6"/>
      <c r="H14" s="12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</row>
    <row r="15" spans="1:225" ht="18.75" customHeight="1" x14ac:dyDescent="0.2">
      <c r="A15" s="1"/>
      <c r="B15" s="1"/>
      <c r="C15" s="8"/>
      <c r="D15" s="6"/>
      <c r="E15" s="8"/>
      <c r="F15" s="8"/>
      <c r="G15" s="6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</row>
    <row r="16" spans="1:225" ht="18.75" customHeight="1" x14ac:dyDescent="0.2">
      <c r="A16" s="4" t="s">
        <v>14</v>
      </c>
      <c r="B16" s="1"/>
      <c r="C16" s="9">
        <v>3.8</v>
      </c>
      <c r="D16" s="6"/>
      <c r="E16" s="14">
        <v>33.200000000000003</v>
      </c>
      <c r="F16" s="9">
        <v>0</v>
      </c>
      <c r="G16" s="6"/>
      <c r="H16" s="9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</row>
    <row r="17" spans="1:225" ht="18.75" customHeight="1" x14ac:dyDescent="0.2">
      <c r="A17" s="1"/>
      <c r="B17" s="1"/>
      <c r="C17" s="6"/>
      <c r="D17" s="6"/>
      <c r="E17" s="6"/>
      <c r="F17" s="6"/>
      <c r="G17" s="6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</row>
    <row r="18" spans="1:225" ht="18.75" customHeight="1" x14ac:dyDescent="0.2">
      <c r="A18" s="4" t="s">
        <v>15</v>
      </c>
      <c r="B18" s="1"/>
      <c r="C18" s="10">
        <v>0.8</v>
      </c>
      <c r="D18" s="6"/>
      <c r="E18" s="15">
        <v>8.5</v>
      </c>
      <c r="F18" s="10">
        <v>0</v>
      </c>
      <c r="G18" s="6"/>
      <c r="H18" s="10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</row>
    <row r="19" spans="1:225" ht="18.75" customHeight="1" x14ac:dyDescent="0.2">
      <c r="A19" s="4" t="s">
        <v>16</v>
      </c>
      <c r="B19" s="1"/>
      <c r="C19" s="16">
        <v>3</v>
      </c>
      <c r="D19" s="6"/>
      <c r="E19" s="16">
        <v>24.7</v>
      </c>
      <c r="F19" s="16">
        <v>0</v>
      </c>
      <c r="G19" s="6"/>
      <c r="H19" s="16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</row>
    <row r="20" spans="1:225" ht="18.75" customHeight="1" x14ac:dyDescent="0.2">
      <c r="A20" s="1"/>
      <c r="B20" s="1"/>
      <c r="C20" s="17"/>
      <c r="D20" s="1"/>
      <c r="E20" s="17"/>
      <c r="F20" s="17"/>
      <c r="G20" s="1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</row>
    <row r="21" spans="1:225" ht="18.75" customHeight="1" x14ac:dyDescent="0.2">
      <c r="A21" s="4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</row>
    <row r="22" spans="1:225" ht="18.75" customHeight="1" x14ac:dyDescent="0.2">
      <c r="A22" s="18" t="s">
        <v>18</v>
      </c>
      <c r="B22" s="1"/>
      <c r="C22" s="19">
        <v>7.0000000000000007E-2</v>
      </c>
      <c r="D22" s="20"/>
      <c r="E22" s="19">
        <v>0.6</v>
      </c>
      <c r="F22" s="21">
        <v>0</v>
      </c>
      <c r="G22" s="20"/>
      <c r="H22" s="2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</row>
    <row r="23" spans="1:225" ht="18.75" customHeight="1" x14ac:dyDescent="0.2">
      <c r="A23" s="18" t="s">
        <v>19</v>
      </c>
      <c r="B23" s="1"/>
      <c r="C23" s="19">
        <v>7.0000000000000007E-2</v>
      </c>
      <c r="D23" s="20"/>
      <c r="E23" s="19">
        <v>0.6</v>
      </c>
      <c r="F23" s="21">
        <v>0</v>
      </c>
      <c r="G23" s="20"/>
      <c r="H23" s="21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</row>
    <row r="24" spans="1:225" ht="18.75" customHeight="1" x14ac:dyDescent="0.2">
      <c r="A24" s="1"/>
      <c r="B24" s="1"/>
      <c r="C24" s="20"/>
      <c r="D24" s="20"/>
      <c r="E24" s="20"/>
      <c r="F24" s="20"/>
      <c r="G24" s="20"/>
      <c r="H24" s="2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</row>
    <row r="25" spans="1:225" ht="18.75" customHeight="1" x14ac:dyDescent="0.2">
      <c r="A25" s="4" t="s">
        <v>20</v>
      </c>
      <c r="B25" s="1"/>
      <c r="C25" s="20"/>
      <c r="D25" s="20"/>
      <c r="E25" s="20"/>
      <c r="F25" s="20"/>
      <c r="G25" s="20"/>
      <c r="H25" s="2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</row>
    <row r="26" spans="1:225" ht="18.75" customHeight="1" x14ac:dyDescent="0.2">
      <c r="A26" s="18" t="s">
        <v>18</v>
      </c>
      <c r="B26" s="1"/>
      <c r="C26" s="19">
        <v>0.05</v>
      </c>
      <c r="D26" s="20"/>
      <c r="E26" s="19">
        <v>0.54</v>
      </c>
      <c r="F26" s="22" t="s">
        <v>21</v>
      </c>
      <c r="G26" s="20"/>
      <c r="H26" s="19">
        <v>0.75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</row>
    <row r="27" spans="1:225" ht="18.75" customHeight="1" x14ac:dyDescent="0.2">
      <c r="A27" s="18" t="s">
        <v>19</v>
      </c>
      <c r="B27" s="1"/>
      <c r="C27" s="19">
        <v>0.05</v>
      </c>
      <c r="D27" s="20"/>
      <c r="E27" s="19">
        <v>0.54</v>
      </c>
      <c r="F27" s="22" t="s">
        <v>21</v>
      </c>
      <c r="G27" s="20"/>
      <c r="H27" s="19">
        <v>0.74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</row>
    <row r="28" spans="1:225" ht="18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</row>
    <row r="29" spans="1:225" ht="18.75" customHeight="1" x14ac:dyDescent="0.2">
      <c r="A29" s="4" t="s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</row>
    <row r="30" spans="1:225" ht="18.75" customHeight="1" x14ac:dyDescent="0.2">
      <c r="A30" s="18" t="s">
        <v>18</v>
      </c>
      <c r="B30" s="1"/>
      <c r="C30" s="9">
        <v>41.4</v>
      </c>
      <c r="D30" s="23"/>
      <c r="E30" s="9">
        <v>41</v>
      </c>
      <c r="F30" s="9">
        <v>0</v>
      </c>
      <c r="G30" s="23"/>
      <c r="H30" s="9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</row>
    <row r="31" spans="1:225" ht="18.75" customHeight="1" x14ac:dyDescent="0.2">
      <c r="A31" s="18" t="s">
        <v>19</v>
      </c>
      <c r="B31" s="1"/>
      <c r="C31" s="9">
        <v>41.8</v>
      </c>
      <c r="D31" s="23"/>
      <c r="E31" s="9">
        <v>41.4</v>
      </c>
      <c r="F31" s="9">
        <v>0</v>
      </c>
      <c r="G31" s="23"/>
      <c r="H31" s="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</row>
    <row r="32" spans="1:225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</row>
    <row r="33" spans="1:225" ht="18.75" customHeight="1" x14ac:dyDescent="0.2">
      <c r="A33" s="4" t="s">
        <v>23</v>
      </c>
      <c r="B33" s="1"/>
      <c r="C33" s="24">
        <v>3.3000000000000002E-2</v>
      </c>
      <c r="D33" s="25"/>
      <c r="E33" s="24">
        <v>0.122</v>
      </c>
      <c r="F33" s="26"/>
      <c r="G33" s="25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</row>
    <row r="34" spans="1:225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</row>
    <row r="35" spans="1:225" ht="18.75" customHeight="1" x14ac:dyDescent="0.2">
      <c r="A35" s="4" t="s">
        <v>24</v>
      </c>
      <c r="B35" s="1"/>
      <c r="C35" s="19">
        <v>21.95</v>
      </c>
      <c r="D35" s="20"/>
      <c r="E35" s="19">
        <v>22.05</v>
      </c>
      <c r="F35" s="27"/>
      <c r="G35" s="1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</row>
    <row r="36" spans="1:225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</row>
    <row r="37" spans="1:225" ht="18.75" customHeight="1" x14ac:dyDescent="0.2">
      <c r="A37" s="4" t="s">
        <v>25</v>
      </c>
      <c r="B37" s="1"/>
      <c r="C37" s="19">
        <v>0.1</v>
      </c>
      <c r="D37" s="1"/>
      <c r="E37" s="19">
        <v>0.1</v>
      </c>
      <c r="F37" s="21">
        <v>0</v>
      </c>
      <c r="G37" s="1"/>
      <c r="H37" s="21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</row>
    <row r="38" spans="1:225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</row>
    <row r="39" spans="1:225" ht="18.75" customHeight="1" x14ac:dyDescent="0.2">
      <c r="A39" s="4" t="s">
        <v>26</v>
      </c>
      <c r="B39" s="1"/>
      <c r="C39" s="9">
        <v>41.4</v>
      </c>
      <c r="D39" s="1"/>
      <c r="E39" s="9">
        <v>41</v>
      </c>
      <c r="F39" s="23"/>
      <c r="G39" s="1"/>
      <c r="H39" s="2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</row>
    <row r="40" spans="1:225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</row>
    <row r="41" spans="1:225" ht="18.75" customHeight="1" x14ac:dyDescent="0.2">
      <c r="A41" s="4" t="s">
        <v>27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</row>
    <row r="42" spans="1:225" ht="18.75" customHeight="1" x14ac:dyDescent="0.2">
      <c r="A42" s="18" t="s">
        <v>28</v>
      </c>
      <c r="B42" s="1"/>
      <c r="C42" s="38">
        <v>4.7</v>
      </c>
      <c r="D42" s="39"/>
      <c r="E42" s="38">
        <v>1.4</v>
      </c>
      <c r="F42" s="30">
        <v>4.7E-2</v>
      </c>
      <c r="G42" s="31"/>
      <c r="H42" s="32">
        <v>3.6999999999999998E-2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</row>
    <row r="43" spans="1:225" ht="18.75" customHeight="1" x14ac:dyDescent="0.2">
      <c r="A43" s="18" t="s">
        <v>29</v>
      </c>
      <c r="B43" s="1"/>
      <c r="C43" s="40">
        <v>65.599999999999994</v>
      </c>
      <c r="D43" s="39"/>
      <c r="E43" s="40">
        <v>60.4</v>
      </c>
      <c r="F43" s="33">
        <v>-4.7E-2</v>
      </c>
      <c r="G43" s="31"/>
      <c r="H43" s="33">
        <v>0.64500000000000002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</row>
    <row r="44" spans="1:225" ht="18.75" customHeight="1" x14ac:dyDescent="0.2">
      <c r="A44" s="18" t="s">
        <v>30</v>
      </c>
      <c r="B44" s="1"/>
      <c r="C44" s="38">
        <f>SUM(C42:C43)</f>
        <v>70.3</v>
      </c>
      <c r="D44" s="39"/>
      <c r="E44" s="38">
        <f>SUM(E42:E43)</f>
        <v>61.8</v>
      </c>
      <c r="F44" s="34">
        <v>0</v>
      </c>
      <c r="G44" s="31"/>
      <c r="H44" s="30">
        <v>0.68200000000000005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</row>
    <row r="45" spans="1:225" ht="18.75" customHeight="1" x14ac:dyDescent="0.2">
      <c r="A45" s="18" t="s">
        <v>31</v>
      </c>
      <c r="B45" s="1"/>
      <c r="C45" s="38">
        <v>33.6</v>
      </c>
      <c r="D45" s="39"/>
      <c r="E45" s="38">
        <v>32.799999999999997</v>
      </c>
      <c r="F45" s="34">
        <v>0</v>
      </c>
      <c r="G45" s="31"/>
      <c r="H45" s="30">
        <v>0.34599999999999997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</row>
    <row r="46" spans="1:225" ht="18.75" customHeight="1" x14ac:dyDescent="0.2">
      <c r="A46" s="18" t="s">
        <v>32</v>
      </c>
      <c r="B46" s="1"/>
      <c r="C46" s="41">
        <f>+C44+C45</f>
        <v>103.9</v>
      </c>
      <c r="D46" s="39"/>
      <c r="E46" s="41">
        <f>+E44+E45</f>
        <v>94.6</v>
      </c>
      <c r="F46" s="35">
        <v>0</v>
      </c>
      <c r="G46" s="31"/>
      <c r="H46" s="36">
        <v>1.028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</row>
    <row r="47" spans="1:225" ht="18.75" customHeight="1" x14ac:dyDescent="0.2">
      <c r="A47" s="1"/>
      <c r="B47" s="1"/>
      <c r="C47" s="17"/>
      <c r="D47" s="1"/>
      <c r="E47" s="17"/>
      <c r="F47" s="17"/>
      <c r="G47" s="1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</row>
    <row r="48" spans="1:225" ht="18.75" customHeight="1" x14ac:dyDescent="0.2">
      <c r="A48" s="4" t="s">
        <v>33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</row>
    <row r="49" spans="1:225" ht="18.75" customHeight="1" x14ac:dyDescent="0.2">
      <c r="A49" s="4" t="s">
        <v>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</row>
    <row r="50" spans="1:225" ht="18.75" customHeight="1" x14ac:dyDescent="0.2">
      <c r="A50" s="4" t="s">
        <v>16</v>
      </c>
      <c r="B50" s="1"/>
      <c r="C50" s="37">
        <v>3</v>
      </c>
      <c r="D50" s="6"/>
      <c r="E50" s="37">
        <v>24.7</v>
      </c>
      <c r="F50" s="37">
        <v>0</v>
      </c>
      <c r="G50" s="6"/>
      <c r="H50" s="37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</row>
    <row r="51" spans="1:225" ht="18.75" customHeight="1" x14ac:dyDescent="0.2">
      <c r="A51" s="4" t="s">
        <v>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</row>
    <row r="52" spans="1:225" ht="18.75" customHeight="1" x14ac:dyDescent="0.2">
      <c r="A52" s="4" t="s">
        <v>36</v>
      </c>
      <c r="B52" s="1"/>
      <c r="C52" s="15">
        <v>0.9</v>
      </c>
      <c r="D52" s="1"/>
      <c r="E52" s="10">
        <v>2.5</v>
      </c>
      <c r="F52" s="10">
        <v>0</v>
      </c>
      <c r="G52" s="1"/>
      <c r="H52" s="10">
        <v>11.5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</row>
    <row r="53" spans="1:225" ht="18.75" customHeight="1" x14ac:dyDescent="0.2">
      <c r="A53" s="4" t="s">
        <v>37</v>
      </c>
      <c r="B53" s="1"/>
      <c r="C53" s="16">
        <f>C50-C52</f>
        <v>2.1</v>
      </c>
      <c r="D53" s="6"/>
      <c r="E53" s="16">
        <f>E50-E52</f>
        <v>22.2</v>
      </c>
      <c r="F53" s="16">
        <f>F50-F52</f>
        <v>0</v>
      </c>
      <c r="G53" s="6"/>
      <c r="H53" s="16">
        <f>H50-H52</f>
        <v>-11.5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</row>
    <row r="54" spans="1:225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</row>
    <row r="55" spans="1:225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</row>
    <row r="56" spans="1:225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</row>
    <row r="57" spans="1:225" ht="18.75" customHeight="1" x14ac:dyDescent="0.2">
      <c r="C57" s="42" t="s">
        <v>38</v>
      </c>
    </row>
    <row r="58" spans="1:225" ht="18.75" customHeight="1" x14ac:dyDescent="0.2"/>
    <row r="59" spans="1:225" ht="18.75" customHeight="1" x14ac:dyDescent="0.2"/>
    <row r="60" spans="1:225" ht="18.75" customHeight="1" x14ac:dyDescent="0.2"/>
    <row r="61" spans="1:225" ht="18.75" customHeight="1" x14ac:dyDescent="0.2"/>
    <row r="62" spans="1:225" ht="18.75" customHeight="1" x14ac:dyDescent="0.2"/>
    <row r="63" spans="1:225" ht="18.75" customHeight="1" x14ac:dyDescent="0.2"/>
    <row r="64" spans="1:225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</sheetData>
  <mergeCells count="5">
    <mergeCell ref="A1:H1"/>
    <mergeCell ref="A2:H2"/>
    <mergeCell ref="A3:H3"/>
    <mergeCell ref="C5:E5"/>
    <mergeCell ref="F5:H5"/>
  </mergeCells>
  <printOptions horizontalCentered="1"/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1Q 2016 Management Packet WB</dc:title>
  <dc:creator>Workiva - Mark Svensson</dc:creator>
  <cp:lastModifiedBy>Mark Svensson</cp:lastModifiedBy>
  <cp:lastPrinted>2016-04-27T18:32:16Z</cp:lastPrinted>
  <dcterms:created xsi:type="dcterms:W3CDTF">2016-04-27T18:31:46Z</dcterms:created>
  <dcterms:modified xsi:type="dcterms:W3CDTF">2016-04-27T18:32:20Z</dcterms:modified>
</cp:coreProperties>
</file>